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skap\Desktop\Szacowanie E-zdrowie\"/>
    </mc:Choice>
  </mc:AlternateContent>
  <xr:revisionPtr revIDLastSave="0" documentId="13_ncr:1_{6728263A-E3E0-4CD9-AC0E-C8BA7FD3A6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na szacunkow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2" l="1"/>
  <c r="E46" i="2" l="1"/>
  <c r="D46" i="2"/>
  <c r="B46" i="2"/>
  <c r="F45" i="2"/>
  <c r="F44" i="2"/>
  <c r="F43" i="2"/>
  <c r="F40" i="2"/>
  <c r="F35" i="2"/>
  <c r="F34" i="2"/>
  <c r="F33" i="2"/>
  <c r="E22" i="2"/>
  <c r="D22" i="2"/>
  <c r="F49" i="2"/>
  <c r="F26" i="2"/>
  <c r="F25" i="2"/>
  <c r="F24" i="2"/>
  <c r="B22" i="2"/>
  <c r="F21" i="2"/>
  <c r="F20" i="2"/>
  <c r="F18" i="2"/>
  <c r="F17" i="2"/>
  <c r="F16" i="2"/>
  <c r="F15" i="2"/>
  <c r="F14" i="2"/>
  <c r="F46" i="2" l="1"/>
  <c r="F27" i="2"/>
  <c r="F38" i="2" l="1"/>
  <c r="D50" i="2"/>
  <c r="D41" i="2"/>
  <c r="D36" i="2"/>
  <c r="D28" i="2"/>
  <c r="E28" i="2"/>
  <c r="B50" i="2"/>
  <c r="F48" i="2"/>
  <c r="F31" i="2"/>
  <c r="F32" i="2"/>
  <c r="F30" i="2"/>
  <c r="F19" i="2"/>
  <c r="F22" i="2" s="1"/>
  <c r="D51" i="2" l="1"/>
  <c r="F50" i="2"/>
  <c r="E50" i="2"/>
  <c r="F41" i="2"/>
  <c r="E41" i="2"/>
  <c r="B41" i="2"/>
  <c r="F36" i="2"/>
  <c r="E36" i="2"/>
  <c r="B36" i="2"/>
  <c r="F28" i="2"/>
  <c r="B28" i="2"/>
  <c r="F51" i="2" l="1"/>
  <c r="E51" i="2"/>
</calcChain>
</file>

<file path=xl/sharedStrings.xml><?xml version="1.0" encoding="utf-8"?>
<sst xmlns="http://schemas.openxmlformats.org/spreadsheetml/2006/main" count="42" uniqueCount="42">
  <si>
    <t>Lp.</t>
  </si>
  <si>
    <t>Ilość</t>
  </si>
  <si>
    <t>Łączna suma</t>
  </si>
  <si>
    <t xml:space="preserve">Nazwa zadania </t>
  </si>
  <si>
    <t>Serwerowy system operacyjny</t>
  </si>
  <si>
    <t>Vat 
(w zł)</t>
  </si>
  <si>
    <t>Cena netto 
(w zł)</t>
  </si>
  <si>
    <t>Cena brutto 
(w zł)</t>
  </si>
  <si>
    <t>Szpitalny system informatyczny (element objęty prawem opcji)</t>
  </si>
  <si>
    <t>Data sporządzenia</t>
  </si>
  <si>
    <t>Nazwa firmy wykonującej szacowanie wartości zamówienia</t>
  </si>
  <si>
    <t>(Opcja 1) - Integracja Warstwy Lokalnej z Repozytorium Regionalnym EDM</t>
  </si>
  <si>
    <t>(Opcja 2) - Dostosowanie oprogramowania do nowych wymagań funkcjonalnych</t>
  </si>
  <si>
    <t>Klimatyzacja - 7 kW x 2 sztuki pracujące naprzemiennie - 5 lat gw.</t>
  </si>
  <si>
    <t>Przełacznik SAN 24 porty  x 16FC, Enterpise Bundle, 5 lata</t>
  </si>
  <si>
    <t>Wirtualizacja
Oprogramowanie wirtualizacyjne dla max 3 hostów wraz z centralnym opr. Zarządzającym - 5 lata support</t>
  </si>
  <si>
    <t>Baza danych ERP
np.. SQL Std Server 2019 na 4 core</t>
  </si>
  <si>
    <t>eUsługi</t>
  </si>
  <si>
    <t>Integracja z krajowym Systemem Elektronicznej Rejestracji na platformie P1</t>
  </si>
  <si>
    <t xml:space="preserve">Stan tech - poprawa stanu tech serwerowni
</t>
  </si>
  <si>
    <t>Zasilacz awaryjny - 5 lat gwarancji
5 lat gw</t>
  </si>
  <si>
    <t>Zabezpieczenie techniczne mienia
System sygnalizacji pożaru jako element systemu SSWiN</t>
  </si>
  <si>
    <t>Kubatura montazowa - 2 komplety:
szafa rack 42U z wyposażeniem podstawowym, listwa zasilająca PDU, konsola KVM+KMM 8 portowa</t>
  </si>
  <si>
    <t>UTM  Komplet licencji na 5 lat</t>
  </si>
  <si>
    <t>Serwer - 5 lata gw</t>
  </si>
  <si>
    <t>Macierz dyskowa LREDM- 5 lat gwarancji</t>
  </si>
  <si>
    <t>System gaszenia - SUG  5 lat gwarancji</t>
  </si>
  <si>
    <t>Serwer bazodanowy - 5 lat gwarancji</t>
  </si>
  <si>
    <t>Pamiec masowa NAS - 5 lat gwarancji</t>
  </si>
  <si>
    <t xml:space="preserve">Modernizacja sieci teleinformatycznej (z serwerownią) </t>
  </si>
  <si>
    <t xml:space="preserve">Infrastruktura serwerowa </t>
  </si>
  <si>
    <t xml:space="preserve">Oprogramowanie systemowe i narzędziowe </t>
  </si>
  <si>
    <t>Licencje dostępowe do serwera</t>
  </si>
  <si>
    <t>Oprogramowanie Backupowe
Oprogramowanie na 6 CPU wersja rozszerzona - 5 lata</t>
  </si>
  <si>
    <t>Moduł EDM</t>
  </si>
  <si>
    <t>HIS - nowe moduły - Interfejs KRN, eZLA, Panel analityczny, Rejestr Zdarzeń Medycznych</t>
  </si>
  <si>
    <t>integracja monitorów parametrów życiowych Mindray</t>
  </si>
  <si>
    <t>eRejestracja  - Dostosowanie i wdrożenie posiadanego modułu e-Rejestracji do nowych wymogów</t>
  </si>
  <si>
    <t>RIS/PACS wraz z integracją z systemem HIS</t>
  </si>
  <si>
    <t>Szpitalny system informatyczny</t>
  </si>
  <si>
    <r>
      <t>Szacowanie wartości zamówienia w ramach planowanego postępowani</t>
    </r>
    <r>
      <rPr>
        <b/>
        <sz val="10"/>
        <rFont val="Arial"/>
        <family val="2"/>
        <charset val="238"/>
      </rPr>
      <t xml:space="preserve">a przetargowego u </t>
    </r>
    <r>
      <rPr>
        <b/>
        <sz val="10"/>
        <color theme="1"/>
        <rFont val="Arial"/>
        <family val="2"/>
        <charset val="238"/>
      </rPr>
      <t xml:space="preserve">Partnera Projektu "Zachodniopomorskie e-Zdrowie". </t>
    </r>
  </si>
  <si>
    <t xml:space="preserve">Baza danych
np.. Oracle SE II ASFU lub równoważna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</si>
</sst>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9">
    <font>
      <sz val="11"/>
      <color theme="1"/>
      <name val="Liberation Sans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rgb="FF3F3F3F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6" fillId="0" borderId="0"/>
  </cellStyleXfs>
  <cellXfs count="80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9" borderId="1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64" fontId="4" fillId="0" borderId="4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0" fontId="8" fillId="8" borderId="13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0" borderId="5" xfId="5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2" xfId="5" applyFont="1" applyFill="1" applyBorder="1" applyAlignment="1">
      <alignment vertical="center" wrapText="1"/>
    </xf>
    <xf numFmtId="0" fontId="8" fillId="0" borderId="14" xfId="5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right" vertical="center" wrapText="1"/>
    </xf>
    <xf numFmtId="0" fontId="4" fillId="4" borderId="16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1" xfId="0" applyNumberFormat="1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 wrapText="1"/>
    </xf>
    <xf numFmtId="164" fontId="4" fillId="7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 wrapText="1"/>
    </xf>
    <xf numFmtId="164" fontId="3" fillId="5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0" borderId="5" xfId="3" applyFont="1" applyBorder="1" applyAlignment="1">
      <alignment horizontal="left" vertical="center" wrapText="1"/>
    </xf>
    <xf numFmtId="0" fontId="4" fillId="0" borderId="9" xfId="3" applyFont="1" applyBorder="1" applyAlignment="1">
      <alignment horizontal="left" vertical="center" wrapText="1"/>
    </xf>
    <xf numFmtId="0" fontId="4" fillId="0" borderId="10" xfId="3" applyFont="1" applyBorder="1" applyAlignment="1">
      <alignment horizontal="left" vertical="center" wrapText="1"/>
    </xf>
    <xf numFmtId="0" fontId="5" fillId="0" borderId="6" xfId="3" applyFont="1" applyBorder="1" applyAlignment="1">
      <alignment horizontal="center"/>
    </xf>
    <xf numFmtId="0" fontId="5" fillId="0" borderId="7" xfId="3" applyFont="1" applyBorder="1" applyAlignment="1">
      <alignment horizontal="center"/>
    </xf>
    <xf numFmtId="0" fontId="5" fillId="0" borderId="8" xfId="3" applyFont="1" applyBorder="1" applyAlignment="1">
      <alignment horizontal="center"/>
    </xf>
    <xf numFmtId="0" fontId="3" fillId="7" borderId="2" xfId="0" applyFont="1" applyFill="1" applyBorder="1" applyAlignment="1">
      <alignment horizontal="left" vertical="center"/>
    </xf>
    <xf numFmtId="0" fontId="3" fillId="7" borderId="3" xfId="0" applyFont="1" applyFill="1" applyBorder="1" applyAlignment="1">
      <alignment horizontal="left" vertical="center"/>
    </xf>
    <xf numFmtId="0" fontId="3" fillId="7" borderId="4" xfId="0" applyFont="1" applyFill="1" applyBorder="1" applyAlignment="1">
      <alignment horizontal="left" vertical="center"/>
    </xf>
  </cellXfs>
  <cellStyles count="6">
    <cellStyle name="Normalny" xfId="0" builtinId="0"/>
    <cellStyle name="Normalny 2" xfId="1" xr:uid="{00000000-0005-0000-0000-000001000000}"/>
    <cellStyle name="Normalny 3" xfId="3" xr:uid="{00000000-0005-0000-0000-000002000000}"/>
    <cellStyle name="Normalny 4" xfId="5" xr:uid="{00000000-0005-0000-0000-000003000000}"/>
    <cellStyle name="Walutowy 2" xfId="2" xr:uid="{00000000-0005-0000-0000-000004000000}"/>
    <cellStyle name="Walutowy 3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1101342</xdr:colOff>
      <xdr:row>0</xdr:row>
      <xdr:rowOff>0</xdr:rowOff>
    </xdr:from>
    <xdr:to>
      <xdr:col>4</xdr:col>
      <xdr:colOff>2249808</xdr:colOff>
      <xdr:row>6</xdr:row>
      <xdr:rowOff>88942</xdr:rowOff>
    </xdr:to>
    <xdr:pic>
      <xdr:nvPicPr>
        <xdr:cNvPr id="2" name="Obraz 1" descr="C:\Users\wkret\Desktop\Ciag_z_EFRR_poziom_kolor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0467" y="0"/>
          <a:ext cx="9185185" cy="10789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53"/>
  <sheetViews>
    <sheetView tabSelected="1" topLeftCell="A31" zoomScale="130" zoomScaleNormal="130" workbookViewId="0">
      <selection activeCell="D33" sqref="D33"/>
    </sheetView>
  </sheetViews>
  <sheetFormatPr defaultColWidth="8.625" defaultRowHeight="12.75"/>
  <cols>
    <col min="1" max="1" width="8.125" style="46" customWidth="1"/>
    <col min="2" max="2" width="64.75" style="47" customWidth="1"/>
    <col min="3" max="3" width="9.875" style="46" customWidth="1"/>
    <col min="4" max="4" width="31" style="1" customWidth="1"/>
    <col min="5" max="5" width="35.375" style="1" customWidth="1"/>
    <col min="6" max="6" width="35.5" style="1" customWidth="1"/>
    <col min="7" max="60" width="8.5" style="1" customWidth="1"/>
    <col min="61" max="16384" width="8.625" style="1"/>
  </cols>
  <sheetData>
    <row r="7" spans="1:6">
      <c r="A7" s="49"/>
      <c r="B7" s="49"/>
      <c r="C7" s="49"/>
      <c r="D7" s="49"/>
      <c r="E7" s="49"/>
      <c r="F7" s="49"/>
    </row>
    <row r="8" spans="1:6">
      <c r="A8" s="50" t="s">
        <v>40</v>
      </c>
      <c r="B8" s="50"/>
      <c r="C8" s="50"/>
      <c r="D8" s="50"/>
      <c r="E8" s="50"/>
      <c r="F8" s="50"/>
    </row>
    <row r="9" spans="1:6">
      <c r="A9" s="50"/>
      <c r="B9" s="50"/>
      <c r="C9" s="50"/>
      <c r="D9" s="50"/>
      <c r="E9" s="50"/>
      <c r="F9" s="50"/>
    </row>
    <row r="10" spans="1:6">
      <c r="A10" s="2">
        <v>1</v>
      </c>
      <c r="B10" s="3" t="s">
        <v>10</v>
      </c>
      <c r="C10" s="51"/>
      <c r="D10" s="52"/>
      <c r="E10" s="52"/>
      <c r="F10" s="53"/>
    </row>
    <row r="11" spans="1:6" s="4" customFormat="1">
      <c r="A11" s="49"/>
      <c r="B11" s="49"/>
      <c r="C11" s="49"/>
      <c r="D11" s="49"/>
      <c r="E11" s="49"/>
      <c r="F11" s="49"/>
    </row>
    <row r="12" spans="1:6" s="7" customFormat="1" ht="25.5">
      <c r="A12" s="5" t="s">
        <v>0</v>
      </c>
      <c r="B12" s="6" t="s">
        <v>3</v>
      </c>
      <c r="C12" s="5" t="s">
        <v>1</v>
      </c>
      <c r="D12" s="6" t="s">
        <v>6</v>
      </c>
      <c r="E12" s="6" t="s">
        <v>5</v>
      </c>
      <c r="F12" s="6" t="s">
        <v>7</v>
      </c>
    </row>
    <row r="13" spans="1:6" s="4" customFormat="1" ht="13.5" thickBot="1">
      <c r="A13" s="57" t="s">
        <v>29</v>
      </c>
      <c r="B13" s="58"/>
      <c r="C13" s="58"/>
      <c r="D13" s="58"/>
      <c r="E13" s="58"/>
      <c r="F13" s="59"/>
    </row>
    <row r="14" spans="1:6" s="4" customFormat="1" ht="25.5">
      <c r="A14" s="35">
        <v>1</v>
      </c>
      <c r="B14" s="8" t="s">
        <v>19</v>
      </c>
      <c r="C14" s="9">
        <v>1</v>
      </c>
      <c r="D14" s="10"/>
      <c r="E14" s="10"/>
      <c r="F14" s="11">
        <f t="shared" ref="F14:F18" si="0">D14+E14</f>
        <v>0</v>
      </c>
    </row>
    <row r="15" spans="1:6" s="4" customFormat="1" ht="38.25">
      <c r="A15" s="35">
        <v>2</v>
      </c>
      <c r="B15" s="12" t="s">
        <v>20</v>
      </c>
      <c r="C15" s="9">
        <v>1</v>
      </c>
      <c r="D15" s="10"/>
      <c r="E15" s="10"/>
      <c r="F15" s="11">
        <f t="shared" si="0"/>
        <v>0</v>
      </c>
    </row>
    <row r="16" spans="1:6" s="4" customFormat="1" ht="25.5">
      <c r="A16" s="35">
        <v>3</v>
      </c>
      <c r="B16" s="12" t="s">
        <v>21</v>
      </c>
      <c r="C16" s="9">
        <v>1</v>
      </c>
      <c r="D16" s="10"/>
      <c r="E16" s="10"/>
      <c r="F16" s="11">
        <f t="shared" si="0"/>
        <v>0</v>
      </c>
    </row>
    <row r="17" spans="1:6" s="4" customFormat="1">
      <c r="A17" s="35">
        <v>4</v>
      </c>
      <c r="B17" s="12" t="s">
        <v>13</v>
      </c>
      <c r="C17" s="9">
        <v>1</v>
      </c>
      <c r="D17" s="10"/>
      <c r="E17" s="10"/>
      <c r="F17" s="11">
        <f t="shared" si="0"/>
        <v>0</v>
      </c>
    </row>
    <row r="18" spans="1:6" s="4" customFormat="1" ht="38.25">
      <c r="A18" s="35">
        <v>5</v>
      </c>
      <c r="B18" s="12" t="s">
        <v>22</v>
      </c>
      <c r="C18" s="9">
        <v>1</v>
      </c>
      <c r="D18" s="10"/>
      <c r="E18" s="10"/>
      <c r="F18" s="11">
        <f t="shared" si="0"/>
        <v>0</v>
      </c>
    </row>
    <row r="19" spans="1:6" s="4" customFormat="1">
      <c r="A19" s="2">
        <v>6</v>
      </c>
      <c r="B19" s="13" t="s">
        <v>14</v>
      </c>
      <c r="C19" s="14">
        <v>2</v>
      </c>
      <c r="D19" s="15"/>
      <c r="E19" s="15"/>
      <c r="F19" s="11">
        <f>D19+E19</f>
        <v>0</v>
      </c>
    </row>
    <row r="20" spans="1:6" s="4" customFormat="1">
      <c r="A20" s="2">
        <v>7</v>
      </c>
      <c r="B20" s="16" t="s">
        <v>23</v>
      </c>
      <c r="C20" s="17">
        <v>2</v>
      </c>
      <c r="D20" s="15"/>
      <c r="E20" s="15"/>
      <c r="F20" s="11">
        <f t="shared" ref="F20:F26" si="1">D20+E20</f>
        <v>0</v>
      </c>
    </row>
    <row r="21" spans="1:6" s="4" customFormat="1">
      <c r="A21" s="2">
        <v>8</v>
      </c>
      <c r="B21" s="13" t="s">
        <v>26</v>
      </c>
      <c r="C21" s="14">
        <v>1</v>
      </c>
      <c r="D21" s="15"/>
      <c r="E21" s="15"/>
      <c r="F21" s="11">
        <f t="shared" si="1"/>
        <v>0</v>
      </c>
    </row>
    <row r="22" spans="1:6" s="4" customFormat="1">
      <c r="A22" s="2"/>
      <c r="B22" s="4" t="str">
        <f xml:space="preserve"> "Suma dla " &amp; A13</f>
        <v xml:space="preserve">Suma dla Modernizacja sieci teleinformatycznej (z serwerownią) </v>
      </c>
      <c r="D22" s="15">
        <f>SUM(D14:D21)</f>
        <v>0</v>
      </c>
      <c r="E22" s="15">
        <f>SUM(E14:E21)</f>
        <v>0</v>
      </c>
      <c r="F22" s="11">
        <f>SUM(F14:F21)</f>
        <v>0</v>
      </c>
    </row>
    <row r="23" spans="1:6" s="4" customFormat="1" ht="13.5" thickBot="1">
      <c r="A23" s="54" t="s">
        <v>30</v>
      </c>
      <c r="B23" s="55"/>
      <c r="C23" s="55"/>
      <c r="D23" s="55"/>
      <c r="E23" s="55"/>
      <c r="F23" s="56"/>
    </row>
    <row r="24" spans="1:6" s="4" customFormat="1" ht="13.5" thickBot="1">
      <c r="A24" s="2">
        <v>1</v>
      </c>
      <c r="B24" s="18" t="s">
        <v>24</v>
      </c>
      <c r="C24" s="19">
        <v>3</v>
      </c>
      <c r="D24" s="15"/>
      <c r="E24" s="15"/>
      <c r="F24" s="11">
        <f t="shared" si="1"/>
        <v>0</v>
      </c>
    </row>
    <row r="25" spans="1:6" s="4" customFormat="1" ht="13.5" thickBot="1">
      <c r="A25" s="2">
        <v>2</v>
      </c>
      <c r="B25" s="18" t="s">
        <v>27</v>
      </c>
      <c r="C25" s="19">
        <v>2</v>
      </c>
      <c r="D25" s="15"/>
      <c r="E25" s="15"/>
      <c r="F25" s="11">
        <f t="shared" si="1"/>
        <v>0</v>
      </c>
    </row>
    <row r="26" spans="1:6" s="4" customFormat="1" ht="13.5" thickBot="1">
      <c r="A26" s="2">
        <v>3</v>
      </c>
      <c r="B26" s="20" t="s">
        <v>25</v>
      </c>
      <c r="C26" s="19">
        <v>1</v>
      </c>
      <c r="D26" s="15"/>
      <c r="E26" s="15"/>
      <c r="F26" s="11">
        <f t="shared" si="1"/>
        <v>0</v>
      </c>
    </row>
    <row r="27" spans="1:6" s="4" customFormat="1" ht="13.5" thickBot="1">
      <c r="A27" s="2">
        <v>4</v>
      </c>
      <c r="B27" s="21" t="s">
        <v>28</v>
      </c>
      <c r="C27" s="19">
        <v>1</v>
      </c>
      <c r="D27" s="15"/>
      <c r="E27" s="15"/>
      <c r="F27" s="15">
        <f t="shared" ref="F27" si="2">D27+E27</f>
        <v>0</v>
      </c>
    </row>
    <row r="28" spans="1:6" s="4" customFormat="1">
      <c r="A28" s="22"/>
      <c r="B28" s="23" t="str">
        <f>" Suma dla "&amp; A13</f>
        <v xml:space="preserve"> Suma dla Modernizacja sieci teleinformatycznej (z serwerownią) </v>
      </c>
      <c r="C28" s="24"/>
      <c r="D28" s="25">
        <f>SUM(D19:D27)</f>
        <v>0</v>
      </c>
      <c r="E28" s="25">
        <f>SUM(E19:E27)</f>
        <v>0</v>
      </c>
      <c r="F28" s="25">
        <f>SUM(F19:F27)</f>
        <v>0</v>
      </c>
    </row>
    <row r="29" spans="1:6" s="4" customFormat="1">
      <c r="A29" s="60" t="s">
        <v>31</v>
      </c>
      <c r="B29" s="61"/>
      <c r="C29" s="61"/>
      <c r="D29" s="62"/>
      <c r="E29" s="62"/>
      <c r="F29" s="63"/>
    </row>
    <row r="30" spans="1:6" s="4" customFormat="1" ht="38.25">
      <c r="A30" s="26">
        <v>1</v>
      </c>
      <c r="B30" s="27" t="s">
        <v>15</v>
      </c>
      <c r="C30" s="14">
        <v>1</v>
      </c>
      <c r="D30" s="11"/>
      <c r="E30" s="15"/>
      <c r="F30" s="15">
        <f t="shared" ref="F30:F35" si="3">D30+E30</f>
        <v>0</v>
      </c>
    </row>
    <row r="31" spans="1:6" s="4" customFormat="1">
      <c r="A31" s="26">
        <v>2</v>
      </c>
      <c r="B31" s="27" t="s">
        <v>4</v>
      </c>
      <c r="C31" s="14">
        <v>3</v>
      </c>
      <c r="D31" s="11"/>
      <c r="E31" s="15"/>
      <c r="F31" s="15">
        <f t="shared" si="3"/>
        <v>0</v>
      </c>
    </row>
    <row r="32" spans="1:6" s="4" customFormat="1">
      <c r="A32" s="26">
        <v>3</v>
      </c>
      <c r="B32" s="27" t="s">
        <v>32</v>
      </c>
      <c r="C32" s="14">
        <v>750</v>
      </c>
      <c r="D32" s="11"/>
      <c r="E32" s="15"/>
      <c r="F32" s="15">
        <f t="shared" si="3"/>
        <v>0</v>
      </c>
    </row>
    <row r="33" spans="1:6" s="4" customFormat="1" ht="38.25">
      <c r="A33" s="26">
        <v>4</v>
      </c>
      <c r="B33" s="27" t="s">
        <v>41</v>
      </c>
      <c r="C33" s="14">
        <v>2</v>
      </c>
      <c r="D33" s="11"/>
      <c r="E33" s="15"/>
      <c r="F33" s="15">
        <f t="shared" si="3"/>
        <v>0</v>
      </c>
    </row>
    <row r="34" spans="1:6" s="4" customFormat="1" ht="25.5">
      <c r="A34" s="26">
        <v>5</v>
      </c>
      <c r="B34" s="27" t="s">
        <v>16</v>
      </c>
      <c r="C34" s="14">
        <v>1</v>
      </c>
      <c r="D34" s="11"/>
      <c r="E34" s="15"/>
      <c r="F34" s="15">
        <f t="shared" si="3"/>
        <v>0</v>
      </c>
    </row>
    <row r="35" spans="1:6" s="4" customFormat="1" ht="25.5">
      <c r="A35" s="26">
        <v>6</v>
      </c>
      <c r="B35" s="27" t="s">
        <v>33</v>
      </c>
      <c r="C35" s="14">
        <v>1</v>
      </c>
      <c r="D35" s="11"/>
      <c r="E35" s="15"/>
      <c r="F35" s="15">
        <f t="shared" si="3"/>
        <v>0</v>
      </c>
    </row>
    <row r="36" spans="1:6" s="4" customFormat="1">
      <c r="A36" s="28"/>
      <c r="B36" s="29" t="str">
        <f>" Suma dla "&amp; A29</f>
        <v xml:space="preserve"> Suma dla Oprogramowanie systemowe i narzędziowe </v>
      </c>
      <c r="C36" s="30"/>
      <c r="D36" s="31">
        <f>SUM(D30:D35)</f>
        <v>0</v>
      </c>
      <c r="E36" s="31">
        <f>SUM(E30:E35)</f>
        <v>0</v>
      </c>
      <c r="F36" s="31">
        <f>SUM(F30:F35)</f>
        <v>0</v>
      </c>
    </row>
    <row r="37" spans="1:6" s="4" customFormat="1">
      <c r="A37" s="64" t="s">
        <v>39</v>
      </c>
      <c r="B37" s="65"/>
      <c r="C37" s="66"/>
      <c r="D37" s="66"/>
      <c r="E37" s="66"/>
      <c r="F37" s="67"/>
    </row>
    <row r="38" spans="1:6" s="4" customFormat="1" ht="25.5">
      <c r="A38" s="26">
        <v>1</v>
      </c>
      <c r="B38" s="27" t="s">
        <v>35</v>
      </c>
      <c r="C38" s="2">
        <v>1</v>
      </c>
      <c r="D38" s="15"/>
      <c r="E38" s="15"/>
      <c r="F38" s="15">
        <f t="shared" ref="F38:F40" si="4">D38+E38</f>
        <v>0</v>
      </c>
    </row>
    <row r="39" spans="1:6" s="4" customFormat="1">
      <c r="A39" s="26">
        <v>2</v>
      </c>
      <c r="B39" s="27" t="s">
        <v>38</v>
      </c>
      <c r="C39" s="2">
        <v>1</v>
      </c>
      <c r="D39" s="15"/>
      <c r="E39" s="15"/>
      <c r="F39" s="15">
        <f t="shared" si="4"/>
        <v>0</v>
      </c>
    </row>
    <row r="40" spans="1:6" s="4" customFormat="1">
      <c r="A40" s="26">
        <v>3</v>
      </c>
      <c r="B40" s="48" t="s">
        <v>36</v>
      </c>
      <c r="C40" s="2">
        <v>4</v>
      </c>
      <c r="D40" s="15"/>
      <c r="E40" s="15"/>
      <c r="F40" s="15">
        <f t="shared" si="4"/>
        <v>0</v>
      </c>
    </row>
    <row r="41" spans="1:6" s="4" customFormat="1">
      <c r="A41" s="32"/>
      <c r="B41" s="33" t="str">
        <f>" Suma dla "&amp; A37</f>
        <v xml:space="preserve"> Suma dla Szpitalny system informatyczny</v>
      </c>
      <c r="C41" s="32"/>
      <c r="D41" s="34">
        <f>SUM(D38:D40)</f>
        <v>0</v>
      </c>
      <c r="E41" s="34">
        <f>SUM(E38:E40)</f>
        <v>0</v>
      </c>
      <c r="F41" s="34">
        <f>SUM(F38:F40)</f>
        <v>0</v>
      </c>
    </row>
    <row r="42" spans="1:6" s="4" customFormat="1">
      <c r="A42" s="68" t="s">
        <v>17</v>
      </c>
      <c r="B42" s="69"/>
      <c r="C42" s="69"/>
      <c r="D42" s="69"/>
      <c r="E42" s="69"/>
      <c r="F42" s="70"/>
    </row>
    <row r="43" spans="1:6" s="4" customFormat="1" ht="25.5">
      <c r="A43" s="35">
        <v>1</v>
      </c>
      <c r="B43" s="27" t="s">
        <v>37</v>
      </c>
      <c r="C43" s="35">
        <v>1</v>
      </c>
      <c r="D43" s="36"/>
      <c r="E43" s="36"/>
      <c r="F43" s="15">
        <f t="shared" ref="F43:F44" si="5">D43+E43</f>
        <v>0</v>
      </c>
    </row>
    <row r="44" spans="1:6" s="4" customFormat="1">
      <c r="A44" s="35">
        <v>2</v>
      </c>
      <c r="B44" s="27" t="s">
        <v>34</v>
      </c>
      <c r="C44" s="35">
        <v>1</v>
      </c>
      <c r="D44" s="36"/>
      <c r="E44" s="36"/>
      <c r="F44" s="15">
        <f t="shared" si="5"/>
        <v>0</v>
      </c>
    </row>
    <row r="45" spans="1:6" s="4" customFormat="1">
      <c r="A45" s="35">
        <v>3</v>
      </c>
      <c r="B45" s="27" t="s">
        <v>18</v>
      </c>
      <c r="C45" s="35">
        <v>1</v>
      </c>
      <c r="D45" s="36"/>
      <c r="E45" s="36"/>
      <c r="F45" s="15">
        <f>D45+E45</f>
        <v>0</v>
      </c>
    </row>
    <row r="46" spans="1:6" s="4" customFormat="1">
      <c r="B46" s="4" t="str">
        <f>"Suma dla " &amp; A42</f>
        <v>Suma dla eUsługi</v>
      </c>
      <c r="D46" s="37">
        <f>SUM(D43:D45)</f>
        <v>0</v>
      </c>
      <c r="E46" s="37">
        <f>SUM(E43:E45)</f>
        <v>0</v>
      </c>
      <c r="F46" s="37">
        <f>SUM(F43:F45)</f>
        <v>0</v>
      </c>
    </row>
    <row r="47" spans="1:6" s="4" customFormat="1">
      <c r="A47" s="77" t="s">
        <v>8</v>
      </c>
      <c r="B47" s="78"/>
      <c r="C47" s="78"/>
      <c r="D47" s="78"/>
      <c r="E47" s="78"/>
      <c r="F47" s="79"/>
    </row>
    <row r="48" spans="1:6" s="4" customFormat="1">
      <c r="A48" s="2">
        <v>1</v>
      </c>
      <c r="B48" s="38" t="s">
        <v>11</v>
      </c>
      <c r="C48" s="2">
        <v>1</v>
      </c>
      <c r="D48" s="15"/>
      <c r="E48" s="15"/>
      <c r="F48" s="15">
        <f t="shared" ref="F48:F49" si="6">D48+E48</f>
        <v>0</v>
      </c>
    </row>
    <row r="49" spans="1:6" s="4" customFormat="1">
      <c r="A49" s="2">
        <v>2</v>
      </c>
      <c r="B49" s="38" t="s">
        <v>12</v>
      </c>
      <c r="C49" s="2">
        <v>1</v>
      </c>
      <c r="D49" s="15"/>
      <c r="E49" s="15"/>
      <c r="F49" s="11">
        <f t="shared" si="6"/>
        <v>0</v>
      </c>
    </row>
    <row r="50" spans="1:6" s="4" customFormat="1">
      <c r="A50" s="39"/>
      <c r="B50" s="40" t="str">
        <f>" Suma dla "&amp; A47</f>
        <v xml:space="preserve"> Suma dla Szpitalny system informatyczny (element objęty prawem opcji)</v>
      </c>
      <c r="C50" s="39"/>
      <c r="D50" s="41">
        <f t="shared" ref="D50:F50" si="7">SUM(D48)</f>
        <v>0</v>
      </c>
      <c r="E50" s="41">
        <f t="shared" si="7"/>
        <v>0</v>
      </c>
      <c r="F50" s="41">
        <f t="shared" si="7"/>
        <v>0</v>
      </c>
    </row>
    <row r="51" spans="1:6" s="45" customFormat="1" ht="13.5" thickBot="1">
      <c r="A51" s="42"/>
      <c r="B51" s="43" t="s">
        <v>2</v>
      </c>
      <c r="C51" s="42"/>
      <c r="D51" s="44">
        <f>D28+D36+D41+D50</f>
        <v>0</v>
      </c>
      <c r="E51" s="44">
        <f>E28+E36+E41+E50</f>
        <v>0</v>
      </c>
      <c r="F51" s="44">
        <f>F28+F36+F41+F50</f>
        <v>0</v>
      </c>
    </row>
    <row r="52" spans="1:6" ht="13.5" thickBot="1">
      <c r="A52" s="71"/>
      <c r="B52" s="72"/>
      <c r="C52" s="72"/>
      <c r="D52" s="72"/>
      <c r="E52" s="72"/>
      <c r="F52" s="73"/>
    </row>
    <row r="53" spans="1:6" ht="13.5" thickBot="1">
      <c r="A53" s="74" t="s">
        <v>9</v>
      </c>
      <c r="B53" s="75"/>
      <c r="C53" s="75"/>
      <c r="D53" s="75"/>
      <c r="E53" s="75"/>
      <c r="F53" s="76"/>
    </row>
  </sheetData>
  <mergeCells count="13">
    <mergeCell ref="A29:F29"/>
    <mergeCell ref="A37:F37"/>
    <mergeCell ref="A42:F42"/>
    <mergeCell ref="A52:F52"/>
    <mergeCell ref="A53:B53"/>
    <mergeCell ref="C53:F53"/>
    <mergeCell ref="A47:F47"/>
    <mergeCell ref="A11:F11"/>
    <mergeCell ref="A7:F7"/>
    <mergeCell ref="A8:F9"/>
    <mergeCell ref="C10:F10"/>
    <mergeCell ref="A23:F23"/>
    <mergeCell ref="A13:F13"/>
  </mergeCells>
  <pageMargins left="0" right="0" top="0.39370078740157477" bottom="0.39370078740157477" header="0" footer="0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Cena szacunkowa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DMW Projekt</dc:creator>
  <cp:lastModifiedBy>Piotr Gąska</cp:lastModifiedBy>
  <dcterms:created xsi:type="dcterms:W3CDTF">2020-10-12T12:24:46Z</dcterms:created>
  <dcterms:modified xsi:type="dcterms:W3CDTF">2022-06-10T12:01:05Z</dcterms:modified>
</cp:coreProperties>
</file>